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9045" activeTab="0"/>
  </bookViews>
  <sheets>
    <sheet name="Sheet1" sheetId="1" r:id="rId1"/>
    <sheet name="Sheet2" sheetId="2" r:id="rId2"/>
    <sheet name="Sheet3" sheetId="3" r:id="rId3"/>
  </sheets>
  <definedNames>
    <definedName name="alpha">'Sheet1'!$B$9</definedName>
    <definedName name="AM">'Sheet1'!$B$5</definedName>
    <definedName name="beta">'Sheet1'!$B$10</definedName>
    <definedName name="MRL">'Sheet1'!$B$4</definedName>
    <definedName name="spending">'Sheet1'!$B$7</definedName>
    <definedName name="vol">'Sheet1'!$B$6</definedName>
  </definedNames>
  <calcPr fullCalcOnLoad="1"/>
</workbook>
</file>

<file path=xl/sharedStrings.xml><?xml version="1.0" encoding="utf-8"?>
<sst xmlns="http://schemas.openxmlformats.org/spreadsheetml/2006/main" count="14" uniqueCount="12">
  <si>
    <t>http://www.ifid.ca/pdf_newsletters/PFA_2007APR_RUIN.pdf</t>
  </si>
  <si>
    <t>Median Remaining Lifespan</t>
  </si>
  <si>
    <t>Expected Portfolio Return</t>
  </si>
  <si>
    <t>(years)</t>
  </si>
  <si>
    <t>(percent)</t>
  </si>
  <si>
    <t>Portfolio Volatility</t>
  </si>
  <si>
    <t>Alpha</t>
  </si>
  <si>
    <t>Beta</t>
  </si>
  <si>
    <t>Probability of Ruin</t>
  </si>
  <si>
    <t>Spending Rate [*]</t>
  </si>
  <si>
    <t>[*] Spending will be increased with inflation</t>
  </si>
  <si>
    <t>Moshe Milevsky's Probability of Ruin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</si>
</sst>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9" applyFont="1" applyAlignment="1">
      <alignment/>
    </xf>
    <xf numFmtId="0" fontId="3" fillId="2" borderId="1" xfId="0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9" fontId="2" fillId="3" borderId="4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fid.ca/pdf_newsletters/PFA_2007APR_RUI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00390625" style="0" bestFit="1" customWidth="1"/>
  </cols>
  <sheetData>
    <row r="1" spans="1:3" ht="15.75">
      <c r="A1" s="1" t="s">
        <v>11</v>
      </c>
      <c r="B1" s="2"/>
      <c r="C1" s="2"/>
    </row>
    <row r="2" spans="1:3" ht="15">
      <c r="A2" s="3" t="s">
        <v>0</v>
      </c>
      <c r="B2" s="2"/>
      <c r="C2" s="2"/>
    </row>
    <row r="3" spans="1:3" ht="15.75" thickBot="1">
      <c r="A3" s="2"/>
      <c r="B3" s="2"/>
      <c r="C3" s="2"/>
    </row>
    <row r="4" spans="1:3" ht="15">
      <c r="A4" s="2" t="s">
        <v>1</v>
      </c>
      <c r="B4" s="4">
        <v>40</v>
      </c>
      <c r="C4" s="2" t="s">
        <v>3</v>
      </c>
    </row>
    <row r="5" spans="1:3" ht="15">
      <c r="A5" s="2" t="s">
        <v>2</v>
      </c>
      <c r="B5" s="5">
        <v>0.08</v>
      </c>
      <c r="C5" s="2" t="s">
        <v>4</v>
      </c>
    </row>
    <row r="6" spans="1:3" ht="15">
      <c r="A6" s="2" t="s">
        <v>5</v>
      </c>
      <c r="B6" s="5">
        <v>0.2</v>
      </c>
      <c r="C6" s="2" t="s">
        <v>4</v>
      </c>
    </row>
    <row r="7" spans="1:3" ht="15.75" thickBot="1">
      <c r="A7" s="2" t="s">
        <v>9</v>
      </c>
      <c r="B7" s="6">
        <v>0.05</v>
      </c>
      <c r="C7" s="2" t="s">
        <v>4</v>
      </c>
    </row>
    <row r="8" spans="1:3" ht="15">
      <c r="A8" s="2"/>
      <c r="B8" s="2"/>
      <c r="C8" s="2"/>
    </row>
    <row r="9" spans="1:3" ht="15">
      <c r="A9" s="2" t="s">
        <v>6</v>
      </c>
      <c r="B9" s="7">
        <f>(2*AM+2.773/MRL)/(vol*vol+0.6931/MRL)-1</f>
        <v>3.000261654528803</v>
      </c>
      <c r="C9" s="2"/>
    </row>
    <row r="10" spans="1:3" ht="15">
      <c r="A10" s="2" t="s">
        <v>7</v>
      </c>
      <c r="B10" s="7">
        <f>2*spending/(vol*vol+0.6931/MRL)</f>
        <v>1.7443635253586844</v>
      </c>
      <c r="C10" s="2"/>
    </row>
    <row r="11" spans="1:3" ht="15.75" thickBot="1">
      <c r="A11" s="2"/>
      <c r="B11" s="2"/>
      <c r="C11" s="2"/>
    </row>
    <row r="12" spans="1:3" ht="16.5" thickBot="1">
      <c r="A12" s="1" t="s">
        <v>8</v>
      </c>
      <c r="B12" s="8">
        <f>GAMMADIST(beta,alpha,1,TRUE)</f>
        <v>0.2544757632820926</v>
      </c>
      <c r="C12" s="2"/>
    </row>
    <row r="13" spans="1:3" ht="15">
      <c r="A13" s="2"/>
      <c r="B13" s="2"/>
      <c r="C13" s="2"/>
    </row>
    <row r="14" spans="1:3" ht="15">
      <c r="A14" s="2" t="s">
        <v>10</v>
      </c>
      <c r="B14" s="2"/>
      <c r="C14" s="2"/>
    </row>
  </sheetData>
  <hyperlinks>
    <hyperlink ref="A2" r:id="rId1" display="http://www.ifid.ca/pdf_newsletters/PFA_2007APR_RUIN.pdf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krb</dc:creator>
  <cp:keywords/>
  <dc:description/>
  <cp:lastModifiedBy>krb</cp:lastModifiedBy>
  <dcterms:created xsi:type="dcterms:W3CDTF">2007-06-18T16:44:15Z</dcterms:created>
  <dcterms:modified xsi:type="dcterms:W3CDTF">2007-06-18T17:08:43Z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